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O\LMT\045\1 výzva\"/>
    </mc:Choice>
  </mc:AlternateContent>
  <xr:revisionPtr revIDLastSave="0" documentId="13_ncr:1_{E48AA3E8-D803-4DFE-91AD-A22ADB586E04}" xr6:coauthVersionLast="36" xr6:coauthVersionMax="36" xr10:uidLastSave="{00000000-0000-0000-0000-000000000000}"/>
  <bookViews>
    <workbookView xWindow="0" yWindow="0" windowWidth="28800" windowHeight="122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<sst xmlns="http://schemas.openxmlformats.org/spreadsheetml/2006/main" count="38" uniqueCount="37">
  <si>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</si>
  <si>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</si>
  <si>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</si>
  <si>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</si>
  <si>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</si>
  <si>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</si>
  <si>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</si>
  <si>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</si>
  <si>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</si>
  <si>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</si>
  <si>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</si>
  <si>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</si>
  <si>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</si>
  <si>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</si>
  <si>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31700000-3 - Elektronická, elektromechanická a elektrotechnická zařízení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</si>
  <si>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</si>
  <si>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</si>
  <si>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</si>
  <si>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</si>
  <si>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</si>
  <si>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</si>
  <si>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</si>
  <si>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</si>
  <si>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</si>
  <si>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</si>
  <si>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</si>
  <si>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</si>
  <si>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</si>
  <si>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</si>
  <si>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</si>
  <si>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</si>
  <si>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Elektronická zátěž</t>
  </si>
  <si>
    <t>Ing. František Mach, Ph.D.,
Tel.: 37763 4663</t>
  </si>
  <si>
    <t>Univerzitní 26, 
301 00 Plzeň, 
Fakulta elektrotechnická -
Katedra elektrotechniky a počítačového modelování,
místnost EK 611</t>
  </si>
  <si>
    <t>Náhev projektu: Elektromagnetické ventily s vysokou mírou vestavěné inteligence
Číslo projektu: TH04010270</t>
  </si>
  <si>
    <t>Programovatelná elektronická zátěž o výkonu minimálně 200 W. 
Vstupní proud alespoň 40 A, režim CC, CV, CR, CP. 
Standardní komunikační rozhraní USB, USB host, RS232.</t>
  </si>
  <si>
    <t>Příloha č. 2 Kupní smlouvy - technická specifikace
Laboratorní a měřící technika (III.) 045 - 2021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</si>
</sst>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18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6" fillId="0" borderId="0" xfId="0" applyFont="1"/>
    <xf numFmtId="0" fontId="0" fillId="0" borderId="0" xfId="0" applyFill="1"/>
    <xf numFmtId="0" fontId="7" fillId="0" borderId="0" xfId="0" applyFont="1" applyFill="1" applyAlignment="1">
      <alignment vertical="center"/>
    </xf>
    <xf numFmtId="0" fontId="10" fillId="0" borderId="0" xfId="0" applyFont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2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4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F1" zoomScale="73" zoomScaleNormal="73" workbookViewId="0">
      <selection activeCell="M19" sqref="M1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" style="1" customWidth="1"/>
    <col min="4" max="4" width="9.7109375" style="2" customWidth="1"/>
    <col min="5" max="5" width="10.42578125" style="3" customWidth="1"/>
    <col min="6" max="6" width="76.57031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53.140625" style="5" customWidth="1"/>
    <col min="11" max="11" width="22.85546875" style="5" hidden="1" customWidth="1"/>
    <col min="12" max="12" width="28.5703125" style="5" customWidth="1"/>
    <col min="13" max="13" width="50.7109375" style="4" customWidth="1"/>
    <col min="14" max="14" width="29.42578125" style="4" customWidth="1"/>
    <col min="15" max="15" width="17.7109375" style="4" hidden="1" customWidth="1"/>
    <col min="16" max="16" width="21.5703125" style="5" customWidth="1"/>
    <col min="17" max="17" width="24.28515625" style="5" customWidth="1"/>
    <col min="18" max="18" width="21" style="5" bestFit="1" customWidth="1"/>
    <col min="19" max="19" width="20.5703125" style="5" bestFit="1" customWidth="1"/>
    <col min="20" max="20" width="11.5703125" style="5" hidden="1" customWidth="1"/>
    <col min="21" max="21" width="33.28515625" style="6" customWidth="1"/>
    <col min="22" max="16384" width="9.140625" style="5"/>
  </cols>
  <sheetData>
    <row r="1" spans="1:21" ht="39" customHeight="1" x14ac:dyDescent="0.25">
      <c r="B1" s="56" t="s">
        <v>36</v>
      </c>
      <c r="C1" s="56"/>
      <c r="D1" s="56"/>
      <c r="E1" s="56"/>
      <c r="Q1" s="35"/>
      <c r="R1" s="35"/>
      <c r="S1" s="36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36"/>
      <c r="R2" s="35"/>
      <c r="S2" s="36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7"/>
      <c r="M3" s="6"/>
      <c r="N3" s="34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28.9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30</v>
      </c>
      <c r="K6" s="23" t="s">
        <v>21</v>
      </c>
      <c r="L6" s="38" t="s">
        <v>22</v>
      </c>
      <c r="M6" s="23" t="s">
        <v>23</v>
      </c>
      <c r="N6" s="23" t="s">
        <v>24</v>
      </c>
      <c r="O6" s="23" t="s">
        <v>25</v>
      </c>
      <c r="P6" s="23" t="s">
        <v>6</v>
      </c>
      <c r="Q6" s="25" t="s">
        <v>7</v>
      </c>
      <c r="R6" s="38" t="s">
        <v>8</v>
      </c>
      <c r="S6" s="38" t="s">
        <v>9</v>
      </c>
      <c r="T6" s="23" t="s">
        <v>26</v>
      </c>
      <c r="U6" s="23" t="s">
        <v>27</v>
      </c>
    </row>
    <row r="7" spans="1:21" ht="174" customHeight="1" thickTop="1" thickBot="1" x14ac:dyDescent="0.3">
      <c r="A7" s="26"/>
      <c r="B7" s="39">
        <v>1</v>
      </c>
      <c r="C7" s="40" t="s">
        <v>31</v>
      </c>
      <c r="D7" s="41">
        <v>1</v>
      </c>
      <c r="E7" s="42" t="s">
        <v>28</v>
      </c>
      <c r="F7" s="43" t="s">
        <v>35</v>
      </c>
      <c r="G7" s="63"/>
      <c r="H7" s="44" t="s">
        <v>15</v>
      </c>
      <c r="I7" s="42" t="s">
        <v>29</v>
      </c>
      <c r="J7" s="45" t="s">
        <v>34</v>
      </c>
      <c r="K7" s="42"/>
      <c r="L7" s="45" t="s">
        <v>32</v>
      </c>
      <c r="M7" s="45" t="s">
        <v>33</v>
      </c>
      <c r="N7" s="46">
        <v>14</v>
      </c>
      <c r="O7" s="47">
        <f>D7*P7</f>
        <v>12500</v>
      </c>
      <c r="P7" s="48">
        <v>12500</v>
      </c>
      <c r="Q7" s="62"/>
      <c r="R7" s="49">
        <f>D7*Q7</f>
        <v>0</v>
      </c>
      <c r="S7" s="50" t="str">
        <f t="shared" ref="S7" si="0">IF(ISNUMBER(Q7), IF(Q7&gt;P7,"NEVYHOVUJE","VYHOVUJE")," ")</f>
        <v xml:space="preserve"> </v>
      </c>
      <c r="T7" s="51"/>
      <c r="U7" s="42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7" t="s">
        <v>10</v>
      </c>
      <c r="C9" s="58"/>
      <c r="D9" s="58"/>
      <c r="E9" s="58"/>
      <c r="F9" s="58"/>
      <c r="G9" s="58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9" t="s">
        <v>12</v>
      </c>
      <c r="R9" s="60"/>
      <c r="S9" s="61"/>
      <c r="T9" s="21"/>
      <c r="U9" s="30"/>
    </row>
    <row r="10" spans="1:21" ht="33" customHeight="1" thickTop="1" thickBot="1" x14ac:dyDescent="0.3">
      <c r="B10" s="52" t="s">
        <v>13</v>
      </c>
      <c r="C10" s="52"/>
      <c r="D10" s="52"/>
      <c r="E10" s="52"/>
      <c r="F10" s="52"/>
      <c r="G10" s="52"/>
      <c r="H10" s="31"/>
      <c r="K10" s="8"/>
      <c r="L10" s="8"/>
      <c r="M10" s="8"/>
      <c r="N10" s="32"/>
      <c r="O10" s="32"/>
      <c r="P10" s="33">
        <f>SUM(O7:O7)</f>
        <v>12500</v>
      </c>
      <c r="Q10" s="53">
        <f>SUM(R7:R7)</f>
        <v>0</v>
      </c>
      <c r="R10" s="54"/>
      <c r="S10" s="55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Bd+JVHpKE62PLIlltzREc0fd96b0HUMIqaCp+Q3E4BhvPKwZAuh5fuoTOE2FRLj7mvWqBGQqRIXIOTycJf6mxA==" saltValue="H3nI6GqzVlPovxWfIMtP9Q==" spinCount="100000" sheet="1" objects="1" scenarios="1"/>
  <mergeCells count="5">
    <mergeCell ref="B10:G10"/>
    <mergeCell ref="Q10:S10"/>
    <mergeCell ref="B1:E1"/>
    <mergeCell ref="B9:G9"/>
    <mergeCell ref="Q9:S9"/>
  </mergeCells>
  <conditionalFormatting sqref="B7">
    <cfRule type="containsBlanks" dxfId="8" priority="122">
      <formula>LEN(TRIM(B7))=0</formula>
    </cfRule>
  </conditionalFormatting>
  <conditionalFormatting sqref="B7">
    <cfRule type="cellIs" dxfId="7" priority="119" operator="greaterThanOrEqual">
      <formula>1</formula>
    </cfRule>
  </conditionalFormatting>
  <conditionalFormatting sqref="S7">
    <cfRule type="cellIs" dxfId="6" priority="108" operator="equal">
      <formula>"VYHOVUJE"</formula>
    </cfRule>
  </conditionalFormatting>
  <conditionalFormatting sqref="S7">
    <cfRule type="cellIs" dxfId="5" priority="107" operator="equal">
      <formula>"NEVYHOVUJE"</formula>
    </cfRule>
  </conditionalFormatting>
  <conditionalFormatting sqref="Q7 G7">
    <cfRule type="containsBlanks" dxfId="4" priority="106">
      <formula>LEN(TRIM(G7))=0</formula>
    </cfRule>
  </conditionalFormatting>
  <conditionalFormatting sqref="Q7 G7">
    <cfRule type="notContainsBlanks" dxfId="3" priority="105">
      <formula>LEN(TRIM(G7))&gt;0</formula>
    </cfRule>
  </conditionalFormatting>
  <conditionalFormatting sqref="G7 Q7">
    <cfRule type="notContainsBlanks" dxfId="2" priority="104">
      <formula>LEN(TRIM(G7))&gt;0</formula>
    </cfRule>
  </conditionalFormatting>
  <conditionalFormatting sqref="G7">
    <cfRule type="notContainsBlanks" dxfId="1" priority="84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2</cp:revision>
  <cp:lastPrinted>2021-08-26T09:42:26Z</cp:lastPrinted>
  <dcterms:created xsi:type="dcterms:W3CDTF">2014-03-05T12:43:32Z</dcterms:created>
  <dcterms:modified xsi:type="dcterms:W3CDTF">2021-10-04T07:46:16Z</dcterms:modified>
</cp:coreProperties>
</file>